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Marketing/Shared Documents/General/2024_ALLbrands/SITE INTERNET/Traiteur/"/>
    </mc:Choice>
  </mc:AlternateContent>
  <xr:revisionPtr revIDLastSave="2" documentId="8_{DC1F929B-7115-4DC4-BDDE-EBF2D06887FB}" xr6:coauthVersionLast="47" xr6:coauthVersionMax="47" xr10:uidLastSave="{2F506370-348D-46DF-B3B7-DE5741F6FDDC}"/>
  <workbookProtection workbookAlgorithmName="SHA-512" workbookHashValue="V3a+e+YbPtzoiw86YntfmZT+Abjj6tKoskqGpYS+uSfUj2+4e2JaGNCSQdKYPYFe7gfiT9HV9UonLjYaP7NRSw==" workbookSaltValue="m3g2CM4NZJJdUm28Pw/tlw==" workbookSpinCount="100000" lockStructure="1"/>
  <bookViews>
    <workbookView xWindow="-108" yWindow="-108" windowWidth="23256" windowHeight="12456" xr2:uid="{00000000-000D-0000-FFFF-FFFF00000000}"/>
  </bookViews>
  <sheets>
    <sheet name="Menu traiteur principal" sheetId="1" r:id="rId1"/>
  </sheets>
  <definedNames>
    <definedName name="_xlnm.Print_Area" localSheetId="0">'Menu traiteur principal'!$A$1:$K$50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29" i="1"/>
  <c r="E27" i="1"/>
  <c r="E26" i="1"/>
  <c r="E25" i="1"/>
  <c r="E24" i="1"/>
  <c r="E34" i="1" l="1"/>
  <c r="K18" i="1"/>
  <c r="K19" i="1"/>
  <c r="K20" i="1"/>
  <c r="K21" i="1"/>
  <c r="K23" i="1"/>
  <c r="K17" i="1"/>
  <c r="E43" i="1"/>
  <c r="E42" i="1"/>
  <c r="E35" i="1"/>
  <c r="E36" i="1"/>
  <c r="E37" i="1"/>
  <c r="E38" i="1"/>
  <c r="E33" i="1"/>
  <c r="E18" i="1"/>
  <c r="E19" i="1"/>
  <c r="E20" i="1"/>
  <c r="E21" i="1"/>
  <c r="E22" i="1"/>
  <c r="E23" i="1"/>
  <c r="E17" i="1"/>
  <c r="E44" i="1" l="1"/>
  <c r="K27" i="1"/>
  <c r="E39" i="1"/>
  <c r="I30" i="1" l="1"/>
  <c r="I32" i="1" s="1"/>
  <c r="I36" i="1" s="1"/>
</calcChain>
</file>

<file path=xl/sharedStrings.xml><?xml version="1.0" encoding="utf-8"?>
<sst xmlns="http://schemas.openxmlformats.org/spreadsheetml/2006/main" count="87" uniqueCount="74">
  <si>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</si>
  <si>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</si>
  <si>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</si>
  <si>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</si>
  <si>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</si>
  <si>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</si>
  <si>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</si>
  <si>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</si>
  <si>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</si>
  <si>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</si>
  <si>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</si>
  <si>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</si>
  <si>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</si>
  <si>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</si>
  <si>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</si>
  <si>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</si>
  <si>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</si>
  <si>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Prix / pers</t>
  </si>
  <si>
    <t>SOUS-TOTAL</t>
  </si>
  <si>
    <t>TOTAL avant taxes</t>
  </si>
  <si>
    <t>TPS 5%</t>
  </si>
  <si>
    <t>Déjeuner</t>
  </si>
  <si>
    <t>Lunch</t>
  </si>
  <si>
    <t>Nombre de personnes</t>
  </si>
  <si>
    <t>Salades d'accompagnement 1 portion</t>
  </si>
  <si>
    <t>Boisson gazeuse Coke/Coke Diète/Sprite</t>
  </si>
  <si>
    <t>Demandes particulières* et commentaires</t>
  </si>
  <si>
    <t>*Spécifiez les allergies ici au besoin</t>
  </si>
  <si>
    <t>Desserts artisans</t>
  </si>
  <si>
    <t>Sandwichs artisans assortis</t>
  </si>
  <si>
    <t>Salade de fruits ( portion indivuduelle)</t>
  </si>
  <si>
    <t>Yogourt Granola (portion individuelle)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</si>
  <si>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avec les taxes</t>
    </r>
  </si>
  <si>
    <r>
      <t>TOTAL</t>
    </r>
    <r>
      <rPr>
        <sz val="12"/>
        <color theme="1"/>
        <rFont val="Calibri"/>
        <family val="2"/>
        <scheme val="minor"/>
      </rPr>
      <t xml:space="preserve"> ( avec Pourboire)</t>
    </r>
  </si>
  <si>
    <t>Pourboire</t>
  </si>
  <si>
    <t>Pourboire en $</t>
  </si>
  <si>
    <t>Plateaux desserts( Minimum 6 pers)</t>
  </si>
  <si>
    <t>NOTE IMPORTANTE : les points (carte et application) ne peuvent être cumulés sur les commandes traiteur.</t>
  </si>
  <si>
    <t>$</t>
  </si>
  <si>
    <t>200 Wellington Street ,Toronto, ON</t>
  </si>
  <si>
    <t>81 Front St. East, Toronto, ON</t>
  </si>
  <si>
    <t>879 Bay Street, Toronto, ON</t>
  </si>
  <si>
    <t>3300 Bloot St., Etobicoke, ON</t>
  </si>
  <si>
    <t>25 The West Mall, Etobicoke, ON</t>
  </si>
  <si>
    <t>5650 Yonge St., Unit #2, Willowdale, ON</t>
  </si>
  <si>
    <t>222 Bay Street, Unit E004D, Toronto, ON</t>
  </si>
  <si>
    <t>metrocentre@leduff.ca</t>
  </si>
  <si>
    <t>apd81front@gmail.com</t>
  </si>
  <si>
    <t>aupaindore879bay@yahoo.com</t>
  </si>
  <si>
    <t>apdbloor@hotmail.com</t>
  </si>
  <si>
    <t>apdsherway@gmail.com</t>
  </si>
  <si>
    <t>aupaindore.northyork@gmail.com</t>
  </si>
  <si>
    <t>apd222bay@gmail.com</t>
  </si>
  <si>
    <r>
      <t xml:space="preserve">Boîte à lunch - avec dessert </t>
    </r>
    <r>
      <rPr>
        <sz val="10"/>
        <color theme="1"/>
        <rFont val="Calibri"/>
        <family val="2"/>
        <scheme val="minor"/>
      </rPr>
      <t>(sandwich, salade et biscuit ou fruits frais)</t>
    </r>
  </si>
  <si>
    <r>
      <t xml:space="preserve">Boîte à lunch - sans dessert </t>
    </r>
    <r>
      <rPr>
        <sz val="10"/>
        <color theme="1"/>
        <rFont val="Calibri"/>
        <family val="2"/>
        <scheme val="minor"/>
      </rPr>
      <t>(sandwich, salade)</t>
    </r>
  </si>
  <si>
    <t>Quiches assortis</t>
  </si>
  <si>
    <r>
      <t xml:space="preserve">Thermos de café </t>
    </r>
    <r>
      <rPr>
        <sz val="10"/>
        <color theme="1"/>
        <rFont val="Calibri"/>
        <family val="2"/>
        <scheme val="minor"/>
      </rPr>
      <t>(7-10 pers)</t>
    </r>
  </si>
  <si>
    <t>Thés assortis (minimum 6 tasses)</t>
  </si>
  <si>
    <t xml:space="preserve">Eau de source </t>
  </si>
  <si>
    <t>Eau pétillante</t>
  </si>
  <si>
    <t>Jus en bouteille</t>
  </si>
  <si>
    <t>Théière (7 pers)</t>
  </si>
  <si>
    <t>Biscuits gourmands</t>
  </si>
  <si>
    <t>Forfait Déjeuner(Viennoiserie ou muffin + Salade Fruits ou Yogourt Granola)</t>
  </si>
  <si>
    <t xml:space="preserve">Plateaux de fruits frais </t>
  </si>
  <si>
    <t>Plateaux déjeuner (muffins ou viennoiseries)</t>
  </si>
  <si>
    <r>
      <t xml:space="preserve">Mini viennoiseries ou mini muffins </t>
    </r>
    <r>
      <rPr>
        <sz val="10"/>
        <color theme="1"/>
        <rFont val="Calibri"/>
        <family val="2"/>
        <scheme val="minor"/>
      </rPr>
      <t>(2 par pers)</t>
    </r>
  </si>
  <si>
    <t xml:space="preserve">Plateaux de cheddar doux et fruits </t>
  </si>
  <si>
    <t>Plateaux de sandwich déjeuner</t>
  </si>
  <si>
    <t>Plateaux de viennoiseries</t>
  </si>
  <si>
    <t>Plateaux de muffins</t>
  </si>
  <si>
    <t>20 Adelaide Street East, Toronto, ON</t>
  </si>
  <si>
    <t>apdadelaide@gmail.com</t>
  </si>
  <si>
    <t>PST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</si>
</sst>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[$-F800]dddd\,\ mmmm\ dd\,\ yyyy"/>
    <numFmt numFmtId="166" formatCode="h&quot; h &quot;mm;@"/>
    <numFmt numFmtId="167" formatCode="&quot;$&quot;#,##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3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164" fontId="0" fillId="2" borderId="12" xfId="0" applyNumberFormat="1" applyFill="1" applyBorder="1"/>
    <xf numFmtId="0" fontId="4" fillId="2" borderId="4" xfId="0" applyFont="1" applyFill="1" applyBorder="1"/>
    <xf numFmtId="0" fontId="4" fillId="2" borderId="14" xfId="0" applyFont="1" applyFill="1" applyBorder="1"/>
    <xf numFmtId="164" fontId="4" fillId="2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164" fontId="0" fillId="3" borderId="0" xfId="0" applyNumberFormat="1" applyFill="1"/>
    <xf numFmtId="0" fontId="12" fillId="0" borderId="0" xfId="0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2" borderId="4" xfId="0" applyNumberFormat="1" applyFont="1" applyFill="1" applyBorder="1"/>
    <xf numFmtId="164" fontId="0" fillId="2" borderId="19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0" fontId="4" fillId="2" borderId="22" xfId="0" applyFont="1" applyFill="1" applyBorder="1"/>
    <xf numFmtId="164" fontId="0" fillId="2" borderId="10" xfId="0" applyNumberFormat="1" applyFill="1" applyBorder="1"/>
    <xf numFmtId="164" fontId="4" fillId="2" borderId="4" xfId="0" applyNumberFormat="1" applyFont="1" applyFill="1" applyBorder="1" applyAlignment="1">
      <alignment horizontal="left"/>
    </xf>
    <xf numFmtId="164" fontId="4" fillId="2" borderId="22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8" xfId="0" applyFill="1" applyBorder="1" applyAlignment="1">
      <alignment horizontal="center"/>
    </xf>
    <xf numFmtId="0" fontId="0" fillId="2" borderId="22" xfId="0" applyFill="1" applyBorder="1"/>
    <xf numFmtId="0" fontId="0" fillId="2" borderId="15" xfId="0" applyFill="1" applyBorder="1"/>
    <xf numFmtId="0" fontId="0" fillId="2" borderId="21" xfId="0" applyFill="1" applyBorder="1"/>
    <xf numFmtId="0" fontId="0" fillId="2" borderId="25" xfId="0" applyFill="1" applyBorder="1"/>
    <xf numFmtId="0" fontId="8" fillId="0" borderId="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2" borderId="20" xfId="0" applyFill="1" applyBorder="1"/>
    <xf numFmtId="0" fontId="0" fillId="2" borderId="23" xfId="0" applyFill="1" applyBorder="1"/>
    <xf numFmtId="0" fontId="0" fillId="2" borderId="20" xfId="0" applyFill="1" applyBorder="1" applyAlignment="1">
      <alignment horizontal="center"/>
    </xf>
    <xf numFmtId="0" fontId="15" fillId="0" borderId="0" xfId="0" applyFont="1"/>
    <xf numFmtId="164" fontId="5" fillId="0" borderId="4" xfId="0" applyNumberFormat="1" applyFont="1" applyBorder="1" applyAlignment="1">
      <alignment horizontal="right"/>
    </xf>
    <xf numFmtId="44" fontId="0" fillId="0" borderId="0" xfId="0" applyNumberFormat="1"/>
    <xf numFmtId="0" fontId="16" fillId="2" borderId="4" xfId="0" applyFont="1" applyFill="1" applyBorder="1"/>
    <xf numFmtId="164" fontId="5" fillId="0" borderId="0" xfId="0" applyNumberFormat="1" applyFont="1" applyAlignment="1">
      <alignment horizontal="right"/>
    </xf>
    <xf numFmtId="0" fontId="11" fillId="0" borderId="0" xfId="0" applyFont="1"/>
    <xf numFmtId="164" fontId="2" fillId="0" borderId="0" xfId="0" applyNumberFormat="1" applyFont="1"/>
    <xf numFmtId="0" fontId="0" fillId="2" borderId="4" xfId="0" applyFill="1" applyBorder="1"/>
    <xf numFmtId="0" fontId="11" fillId="2" borderId="30" xfId="0" applyFont="1" applyFill="1" applyBorder="1"/>
    <xf numFmtId="164" fontId="2" fillId="2" borderId="30" xfId="0" applyNumberFormat="1" applyFont="1" applyFill="1" applyBorder="1"/>
    <xf numFmtId="0" fontId="20" fillId="0" borderId="0" xfId="1" applyFont="1" applyAlignment="1">
      <alignment vertical="center"/>
    </xf>
    <xf numFmtId="164" fontId="0" fillId="0" borderId="16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26" xfId="0" applyNumberFormat="1" applyBorder="1"/>
    <xf numFmtId="164" fontId="0" fillId="0" borderId="15" xfId="0" applyNumberFormat="1" applyBorder="1"/>
    <xf numFmtId="164" fontId="0" fillId="0" borderId="21" xfId="0" applyNumberFormat="1" applyBorder="1"/>
    <xf numFmtId="164" fontId="0" fillId="0" borderId="23" xfId="0" applyNumberFormat="1" applyBorder="1"/>
    <xf numFmtId="164" fontId="0" fillId="0" borderId="19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21" fillId="0" borderId="33" xfId="0" applyFont="1" applyBorder="1" applyAlignment="1">
      <alignment vertical="center"/>
    </xf>
    <xf numFmtId="0" fontId="19" fillId="3" borderId="0" xfId="0" quotePrefix="1" applyFont="1" applyFill="1" applyAlignment="1">
      <alignment horizontal="left"/>
    </xf>
    <xf numFmtId="0" fontId="22" fillId="3" borderId="0" xfId="1" applyFont="1" applyFill="1" applyAlignment="1">
      <alignment vertical="center"/>
    </xf>
    <xf numFmtId="0" fontId="0" fillId="0" borderId="0" xfId="0" applyAlignment="1">
      <alignment horizontal="left"/>
    </xf>
    <xf numFmtId="0" fontId="5" fillId="2" borderId="15" xfId="0" applyFont="1" applyFill="1" applyBorder="1"/>
    <xf numFmtId="1" fontId="23" fillId="0" borderId="19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2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1" fontId="24" fillId="0" borderId="19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7" fontId="24" fillId="0" borderId="19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5" fontId="18" fillId="0" borderId="36" xfId="0" applyNumberFormat="1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quotePrefix="1" applyFont="1" applyAlignment="1">
      <alignment horizontal="center"/>
    </xf>
    <xf numFmtId="0" fontId="29" fillId="0" borderId="0" xfId="1" applyFont="1" applyFill="1" applyBorder="1"/>
    <xf numFmtId="0" fontId="29" fillId="0" borderId="0" xfId="0" applyFont="1"/>
    <xf numFmtId="0" fontId="29" fillId="0" borderId="0" xfId="1" applyFont="1"/>
    <xf numFmtId="0" fontId="18" fillId="0" borderId="0" xfId="0" applyFont="1" applyAlignment="1">
      <alignment horizontal="left" vertical="center"/>
    </xf>
    <xf numFmtId="0" fontId="0" fillId="2" borderId="0" xfId="0" applyFill="1"/>
    <xf numFmtId="1" fontId="24" fillId="0" borderId="22" xfId="0" applyNumberFormat="1" applyFont="1" applyBorder="1" applyAlignment="1">
      <alignment horizontal="center"/>
    </xf>
    <xf numFmtId="0" fontId="4" fillId="0" borderId="0" xfId="0" applyFont="1"/>
    <xf numFmtId="1" fontId="25" fillId="0" borderId="0" xfId="0" applyNumberFormat="1" applyFont="1" applyAlignment="1">
      <alignment horizontal="center"/>
    </xf>
    <xf numFmtId="164" fontId="0" fillId="2" borderId="4" xfId="0" applyNumberFormat="1" applyFill="1" applyBorder="1"/>
    <xf numFmtId="0" fontId="13" fillId="4" borderId="0" xfId="0" applyFont="1" applyFill="1" applyAlignment="1">
      <alignment horizontal="center" wrapText="1"/>
    </xf>
    <xf numFmtId="0" fontId="17" fillId="2" borderId="29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5" fillId="0" borderId="32" xfId="0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5" fillId="0" borderId="21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5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6" fillId="3" borderId="5" xfId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305336</xdr:colOff>
      <xdr:row>1</xdr:row>
      <xdr:rowOff>38100</xdr:rowOff>
    </xdr:from>
    <xdr:to>
      <xdr:col>1</xdr:col>
      <xdr:colOff>2269146</xdr:colOff>
      <xdr:row>6</xdr:row>
      <xdr:rowOff>74153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86" y="228600"/>
          <a:ext cx="1960000" cy="114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pdbloor@hotmail.com" TargetMode="External"/><Relationship Id="rId7" Type="http://schemas.openxmlformats.org/officeDocument/2006/relationships/hyperlink" Target="mailto:apdadelaide@gmail.com" TargetMode="External"/><Relationship Id="rId2" Type="http://schemas.openxmlformats.org/officeDocument/2006/relationships/hyperlink" Target="mailto:apd81front@gmail.com" TargetMode="External"/><Relationship Id="rId1" Type="http://schemas.openxmlformats.org/officeDocument/2006/relationships/hyperlink" Target="mailto:metrocentre@leduff.ca" TargetMode="External"/><Relationship Id="rId6" Type="http://schemas.openxmlformats.org/officeDocument/2006/relationships/hyperlink" Target="mailto:apd222bay@gmail.com" TargetMode="External"/><Relationship Id="rId5" Type="http://schemas.openxmlformats.org/officeDocument/2006/relationships/hyperlink" Target="mailto:aupaindore.northyork@gmail.com" TargetMode="External"/><Relationship Id="rId4" Type="http://schemas.openxmlformats.org/officeDocument/2006/relationships/hyperlink" Target="mailto:apdsherway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62"/>
  <sheetViews>
    <sheetView tabSelected="1" topLeftCell="A18" zoomScale="94" zoomScaleNormal="94" workbookViewId="0">
      <selection activeCell="I32" sqref="I32"/>
    </sheetView>
  </sheetViews>
  <sheetFormatPr baseColWidth="10" defaultColWidth="11.44140625" defaultRowHeight="14.4" x14ac:dyDescent="0.3"/>
  <cols>
    <col min="1" max="1" width="4.88671875" customWidth="1"/>
    <col min="2" max="2" width="65" customWidth="1"/>
    <col min="3" max="3" width="20.6640625" customWidth="1"/>
    <col min="6" max="6" width="2.33203125" customWidth="1"/>
    <col min="7" max="7" width="5.6640625" customWidth="1"/>
    <col min="8" max="8" width="39.88671875" customWidth="1"/>
    <col min="9" max="9" width="27.109375" customWidth="1"/>
    <col min="10" max="10" width="12.6640625" customWidth="1"/>
    <col min="11" max="11" width="14.109375" customWidth="1"/>
  </cols>
  <sheetData>
    <row r="1" spans="1:11" x14ac:dyDescent="0.3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3">
      <c r="A2" s="5"/>
      <c r="B2" s="5"/>
      <c r="C2" s="124"/>
      <c r="D2" s="124"/>
      <c r="E2" s="124"/>
      <c r="F2" s="4"/>
      <c r="G2" s="4"/>
      <c r="H2" s="3" t="s">
        <v>0</v>
      </c>
      <c r="I2" s="6"/>
      <c r="J2" s="6"/>
      <c r="K2" s="9" t="s">
        <v>1</v>
      </c>
    </row>
    <row r="3" spans="1:11" ht="18" customHeight="1" x14ac:dyDescent="0.3">
      <c r="A3" s="5"/>
      <c r="B3" s="9" t="s">
        <v>2</v>
      </c>
      <c r="C3" s="128"/>
      <c r="D3" s="129"/>
      <c r="E3" s="130"/>
      <c r="F3" s="4"/>
      <c r="G3" s="4"/>
      <c r="H3" s="5"/>
      <c r="I3" s="5"/>
      <c r="J3" s="5"/>
      <c r="K3" s="5"/>
    </row>
    <row r="4" spans="1:11" ht="18" customHeight="1" x14ac:dyDescent="0.3">
      <c r="A4" s="5"/>
      <c r="B4" s="9" t="s">
        <v>3</v>
      </c>
      <c r="C4" s="131"/>
      <c r="D4" s="131"/>
      <c r="E4" s="131"/>
      <c r="F4" s="14"/>
      <c r="G4" s="3"/>
      <c r="H4" s="98" t="s">
        <v>39</v>
      </c>
      <c r="I4" s="101" t="s">
        <v>46</v>
      </c>
      <c r="J4" s="47"/>
      <c r="K4" s="97"/>
    </row>
    <row r="5" spans="1:11" ht="18" customHeight="1" x14ac:dyDescent="0.45">
      <c r="B5" s="9" t="s">
        <v>4</v>
      </c>
      <c r="C5" s="131"/>
      <c r="D5" s="131"/>
      <c r="E5" s="131"/>
      <c r="F5" s="14"/>
      <c r="G5" s="2"/>
      <c r="H5" s="98" t="s">
        <v>40</v>
      </c>
      <c r="I5" s="101" t="s">
        <v>47</v>
      </c>
      <c r="J5" s="47"/>
      <c r="K5" s="97"/>
    </row>
    <row r="6" spans="1:11" ht="18" customHeight="1" x14ac:dyDescent="0.45">
      <c r="B6" s="9" t="s">
        <v>5</v>
      </c>
      <c r="C6" s="132"/>
      <c r="D6" s="129"/>
      <c r="E6" s="130"/>
      <c r="F6" s="15"/>
      <c r="G6" s="2"/>
      <c r="H6" s="99" t="s">
        <v>41</v>
      </c>
      <c r="I6" s="102" t="s">
        <v>48</v>
      </c>
      <c r="J6" s="47"/>
      <c r="K6" s="97"/>
    </row>
    <row r="7" spans="1:11" ht="18" customHeight="1" x14ac:dyDescent="0.45">
      <c r="B7" s="2"/>
      <c r="C7" s="2"/>
      <c r="D7" s="2"/>
      <c r="E7" s="2"/>
      <c r="F7" s="2"/>
      <c r="G7" s="2"/>
      <c r="H7" s="98" t="s">
        <v>42</v>
      </c>
      <c r="I7" s="103" t="s">
        <v>49</v>
      </c>
      <c r="J7" s="47"/>
      <c r="K7" s="97"/>
    </row>
    <row r="8" spans="1:11" ht="18" customHeight="1" x14ac:dyDescent="0.45">
      <c r="B8" s="104"/>
      <c r="C8" s="7" t="s">
        <v>6</v>
      </c>
      <c r="D8" s="7" t="s">
        <v>7</v>
      </c>
      <c r="E8" s="3"/>
      <c r="F8" s="3"/>
      <c r="G8" s="2"/>
      <c r="H8" s="100" t="s">
        <v>43</v>
      </c>
      <c r="I8" s="101" t="s">
        <v>50</v>
      </c>
      <c r="J8" s="47"/>
      <c r="K8" s="97"/>
    </row>
    <row r="9" spans="1:11" ht="18" customHeight="1" x14ac:dyDescent="0.45">
      <c r="B9" s="9" t="s">
        <v>8</v>
      </c>
      <c r="C9" s="90"/>
      <c r="D9" s="91"/>
      <c r="E9" s="4"/>
      <c r="F9" s="4"/>
      <c r="G9" s="2"/>
      <c r="H9" s="98" t="s">
        <v>44</v>
      </c>
      <c r="I9" s="101" t="s">
        <v>51</v>
      </c>
      <c r="J9" s="47"/>
      <c r="K9" s="97"/>
    </row>
    <row r="10" spans="1:11" ht="18" customHeight="1" x14ac:dyDescent="0.45">
      <c r="B10" s="19" t="s">
        <v>9</v>
      </c>
      <c r="C10" s="46"/>
      <c r="D10" s="46"/>
      <c r="E10" s="4"/>
      <c r="F10" s="4"/>
      <c r="G10" s="2"/>
      <c r="H10" s="98" t="s">
        <v>45</v>
      </c>
      <c r="I10" s="101" t="s">
        <v>52</v>
      </c>
      <c r="J10" s="47"/>
      <c r="K10" s="97"/>
    </row>
    <row r="11" spans="1:11" ht="18" customHeight="1" x14ac:dyDescent="0.45">
      <c r="B11" s="9" t="s">
        <v>10</v>
      </c>
      <c r="C11" s="95"/>
      <c r="D11" s="96"/>
      <c r="E11" s="94"/>
      <c r="F11" s="4"/>
      <c r="G11" s="2"/>
      <c r="H11" s="98" t="s">
        <v>71</v>
      </c>
      <c r="I11" s="101" t="s">
        <v>72</v>
      </c>
      <c r="J11" s="2"/>
      <c r="K11" s="97"/>
    </row>
    <row r="12" spans="1:11" ht="18" customHeight="1" x14ac:dyDescent="0.45">
      <c r="B12" s="9" t="s">
        <v>11</v>
      </c>
      <c r="C12" s="125"/>
      <c r="D12" s="126"/>
      <c r="E12" s="127"/>
      <c r="F12" s="4"/>
      <c r="G12" s="2"/>
      <c r="H12" s="75"/>
      <c r="I12" s="76"/>
      <c r="J12" s="2"/>
      <c r="K12" s="97"/>
    </row>
    <row r="13" spans="1:11" ht="18" customHeight="1" x14ac:dyDescent="0.45">
      <c r="B13" s="9"/>
      <c r="C13" s="92"/>
      <c r="D13" s="93"/>
      <c r="E13" s="94"/>
      <c r="F13" s="4"/>
      <c r="G13" s="2"/>
      <c r="J13" s="2"/>
      <c r="K13" s="97"/>
    </row>
    <row r="14" spans="1:11" ht="18" customHeight="1" x14ac:dyDescent="0.3">
      <c r="B14" s="9"/>
      <c r="C14" s="125"/>
      <c r="D14" s="126"/>
      <c r="E14" s="127"/>
      <c r="F14" s="4"/>
      <c r="I14" s="61"/>
      <c r="K14" s="21"/>
    </row>
    <row r="15" spans="1:11" ht="9" customHeight="1" thickBot="1" x14ac:dyDescent="0.5">
      <c r="B15" s="2"/>
      <c r="C15" s="2"/>
      <c r="D15" s="2"/>
      <c r="E15" s="2"/>
      <c r="F15" s="16"/>
    </row>
    <row r="16" spans="1:11" ht="15" thickBot="1" x14ac:dyDescent="0.35">
      <c r="A16" s="36" t="s">
        <v>12</v>
      </c>
      <c r="B16" s="12" t="s">
        <v>21</v>
      </c>
      <c r="C16" s="11" t="s">
        <v>23</v>
      </c>
      <c r="D16" s="30" t="s">
        <v>17</v>
      </c>
      <c r="E16" s="11" t="s">
        <v>16</v>
      </c>
      <c r="F16" s="17"/>
      <c r="G16" s="36" t="s">
        <v>12</v>
      </c>
      <c r="H16" s="12" t="s">
        <v>13</v>
      </c>
      <c r="I16" s="30" t="s">
        <v>14</v>
      </c>
      <c r="J16" s="11" t="s">
        <v>15</v>
      </c>
      <c r="K16" s="13" t="s">
        <v>16</v>
      </c>
    </row>
    <row r="17" spans="1:11" ht="15" thickBot="1" x14ac:dyDescent="0.35">
      <c r="A17" s="37">
        <v>1</v>
      </c>
      <c r="B17" s="78" t="s">
        <v>63</v>
      </c>
      <c r="C17" s="79"/>
      <c r="D17" s="62">
        <v>10.15</v>
      </c>
      <c r="E17" s="23">
        <f>C17*D17</f>
        <v>0</v>
      </c>
      <c r="F17" s="18"/>
      <c r="G17" s="31">
        <v>18</v>
      </c>
      <c r="H17" s="38" t="s">
        <v>56</v>
      </c>
      <c r="I17" s="106"/>
      <c r="J17" s="67">
        <v>27.95</v>
      </c>
      <c r="K17" s="23">
        <f>I17*J17</f>
        <v>0</v>
      </c>
    </row>
    <row r="18" spans="1:11" x14ac:dyDescent="0.3">
      <c r="A18" s="37">
        <v>2</v>
      </c>
      <c r="B18" s="44" t="s">
        <v>65</v>
      </c>
      <c r="C18" s="80"/>
      <c r="D18" s="63">
        <v>5.75</v>
      </c>
      <c r="E18" s="24">
        <f t="shared" ref="E18:E19" si="0">C18*D18</f>
        <v>0</v>
      </c>
      <c r="F18" s="18"/>
      <c r="G18" s="32">
        <v>19</v>
      </c>
      <c r="H18" s="105" t="s">
        <v>61</v>
      </c>
      <c r="I18" s="80"/>
      <c r="J18" s="67">
        <v>21.95</v>
      </c>
      <c r="K18" s="27">
        <f>I19*J19</f>
        <v>0</v>
      </c>
    </row>
    <row r="19" spans="1:11" x14ac:dyDescent="0.3">
      <c r="A19" s="32">
        <v>3</v>
      </c>
      <c r="B19" s="48" t="s">
        <v>66</v>
      </c>
      <c r="C19" s="80"/>
      <c r="D19" s="64">
        <v>3.95</v>
      </c>
      <c r="E19" s="24">
        <f t="shared" si="0"/>
        <v>0</v>
      </c>
      <c r="F19" s="18"/>
      <c r="G19" s="32">
        <v>20</v>
      </c>
      <c r="H19" s="39" t="s">
        <v>57</v>
      </c>
      <c r="I19" s="81"/>
      <c r="J19" s="68">
        <v>3.25</v>
      </c>
      <c r="K19" s="27">
        <f>I20*J20</f>
        <v>0</v>
      </c>
    </row>
    <row r="20" spans="1:11" x14ac:dyDescent="0.3">
      <c r="A20" s="32">
        <v>4</v>
      </c>
      <c r="B20" s="44" t="s">
        <v>64</v>
      </c>
      <c r="C20" s="82"/>
      <c r="D20" s="64">
        <v>6.55</v>
      </c>
      <c r="E20" s="24">
        <f t="shared" ref="E20:E26" si="1">C20*D20</f>
        <v>0</v>
      </c>
      <c r="F20" s="18"/>
      <c r="G20" s="32">
        <v>21</v>
      </c>
      <c r="H20" s="39" t="s">
        <v>58</v>
      </c>
      <c r="I20" s="80"/>
      <c r="J20" s="68">
        <v>2.75</v>
      </c>
      <c r="K20" s="27">
        <f>I21*J21</f>
        <v>0</v>
      </c>
    </row>
    <row r="21" spans="1:11" x14ac:dyDescent="0.3">
      <c r="A21" s="32">
        <v>5</v>
      </c>
      <c r="B21" s="44" t="s">
        <v>67</v>
      </c>
      <c r="C21" s="82"/>
      <c r="D21" s="65">
        <v>7.15</v>
      </c>
      <c r="E21" s="24">
        <f t="shared" si="1"/>
        <v>0</v>
      </c>
      <c r="F21" s="18"/>
      <c r="G21" s="32">
        <v>22</v>
      </c>
      <c r="H21" s="39" t="s">
        <v>59</v>
      </c>
      <c r="I21" s="80"/>
      <c r="J21" s="68">
        <v>3.5</v>
      </c>
      <c r="K21" s="27">
        <f>I22*J22</f>
        <v>0</v>
      </c>
    </row>
    <row r="22" spans="1:11" x14ac:dyDescent="0.3">
      <c r="A22" s="32">
        <v>6</v>
      </c>
      <c r="B22" s="45" t="s">
        <v>30</v>
      </c>
      <c r="C22" s="82"/>
      <c r="D22" s="65">
        <v>6.35</v>
      </c>
      <c r="E22" s="24">
        <f t="shared" si="1"/>
        <v>0</v>
      </c>
      <c r="F22" s="18"/>
      <c r="G22" s="32">
        <v>23</v>
      </c>
      <c r="H22" s="39" t="s">
        <v>25</v>
      </c>
      <c r="I22" s="80"/>
      <c r="J22" s="68">
        <v>2.75</v>
      </c>
      <c r="K22" s="27" t="s">
        <v>38</v>
      </c>
    </row>
    <row r="23" spans="1:11" ht="15" thickBot="1" x14ac:dyDescent="0.35">
      <c r="A23" s="32">
        <v>7</v>
      </c>
      <c r="B23" s="49" t="s">
        <v>31</v>
      </c>
      <c r="C23" s="83"/>
      <c r="D23" s="66">
        <v>6.55</v>
      </c>
      <c r="E23" s="10">
        <f t="shared" si="1"/>
        <v>0</v>
      </c>
      <c r="F23" s="18"/>
      <c r="G23" s="32">
        <v>24</v>
      </c>
      <c r="H23" s="39" t="s">
        <v>60</v>
      </c>
      <c r="I23" s="80"/>
      <c r="J23" s="68">
        <v>4.3499999999999996</v>
      </c>
      <c r="K23" s="27">
        <f>I23*J23</f>
        <v>0</v>
      </c>
    </row>
    <row r="24" spans="1:11" x14ac:dyDescent="0.3">
      <c r="A24" s="32">
        <v>8</v>
      </c>
      <c r="B24" s="44" t="s">
        <v>68</v>
      </c>
      <c r="C24" s="82"/>
      <c r="D24" s="65">
        <v>8.75</v>
      </c>
      <c r="E24" s="24">
        <f t="shared" si="1"/>
        <v>0</v>
      </c>
      <c r="F24" s="18"/>
      <c r="G24" s="32"/>
      <c r="H24" s="39"/>
      <c r="I24" s="80"/>
      <c r="J24" s="68"/>
      <c r="K24" s="27"/>
    </row>
    <row r="25" spans="1:11" x14ac:dyDescent="0.3">
      <c r="A25" s="32">
        <v>9</v>
      </c>
      <c r="B25" s="45" t="s">
        <v>69</v>
      </c>
      <c r="C25" s="82"/>
      <c r="D25" s="65">
        <v>5.75</v>
      </c>
      <c r="E25" s="24">
        <f t="shared" si="1"/>
        <v>0</v>
      </c>
      <c r="F25" s="18"/>
      <c r="G25" s="41"/>
      <c r="K25" s="27"/>
    </row>
    <row r="26" spans="1:11" ht="15" thickBot="1" x14ac:dyDescent="0.35">
      <c r="A26" s="32">
        <v>10</v>
      </c>
      <c r="B26" s="49" t="s">
        <v>70</v>
      </c>
      <c r="C26" s="83"/>
      <c r="D26" s="66">
        <v>3.95</v>
      </c>
      <c r="E26" s="10">
        <f t="shared" si="1"/>
        <v>0</v>
      </c>
      <c r="F26" s="18"/>
      <c r="G26" s="33"/>
      <c r="H26" s="40"/>
      <c r="I26" s="83"/>
      <c r="J26" s="69"/>
      <c r="K26" s="25"/>
    </row>
    <row r="27" spans="1:11" ht="15" thickBot="1" x14ac:dyDescent="0.35">
      <c r="A27" s="21"/>
      <c r="B27" s="107"/>
      <c r="C27" s="107"/>
      <c r="D27" s="52" t="s">
        <v>18</v>
      </c>
      <c r="E27" s="109">
        <f>SUM(E17:E26)</f>
        <v>0</v>
      </c>
      <c r="F27" s="18"/>
      <c r="G27" s="21"/>
      <c r="I27" s="20"/>
      <c r="J27" s="52" t="s">
        <v>18</v>
      </c>
      <c r="K27" s="10">
        <f>SUM(K17:K26)</f>
        <v>0</v>
      </c>
    </row>
    <row r="28" spans="1:11" ht="16.2" thickBot="1" x14ac:dyDescent="0.35">
      <c r="A28" s="21"/>
      <c r="B28" s="77"/>
      <c r="C28" s="108"/>
      <c r="D28" s="1"/>
      <c r="E28" s="1"/>
      <c r="F28" s="18"/>
      <c r="G28" s="21"/>
      <c r="H28" s="51"/>
      <c r="I28" s="20"/>
      <c r="J28" s="55"/>
      <c r="K28" s="1"/>
    </row>
    <row r="29" spans="1:11" ht="15.6" x14ac:dyDescent="0.3">
      <c r="A29" s="21"/>
      <c r="B29" s="77"/>
      <c r="C29" s="108"/>
      <c r="D29" s="1"/>
      <c r="E29" s="1"/>
      <c r="F29" s="18"/>
      <c r="G29" s="21"/>
      <c r="H29" s="43" t="s">
        <v>19</v>
      </c>
      <c r="I29" s="23">
        <f>SUM(E27,E30,E39,E44,K27)</f>
        <v>0</v>
      </c>
      <c r="J29" s="1"/>
      <c r="K29" s="1"/>
    </row>
    <row r="30" spans="1:11" x14ac:dyDescent="0.3">
      <c r="D30" s="55"/>
      <c r="E30" s="1"/>
      <c r="F30" s="18"/>
      <c r="G30" s="21"/>
      <c r="H30" s="44" t="s">
        <v>20</v>
      </c>
      <c r="I30" s="27">
        <f>I29*0.05</f>
        <v>0</v>
      </c>
      <c r="J30" s="1"/>
      <c r="K30" s="1"/>
    </row>
    <row r="31" spans="1:11" ht="15" thickBot="1" x14ac:dyDescent="0.35">
      <c r="F31" s="18"/>
      <c r="G31" s="21"/>
      <c r="H31" s="45" t="s">
        <v>73</v>
      </c>
      <c r="I31" s="25">
        <f>I29*0.08</f>
        <v>0</v>
      </c>
      <c r="J31" s="1"/>
      <c r="K31" s="1"/>
    </row>
    <row r="32" spans="1:11" ht="15" thickBot="1" x14ac:dyDescent="0.35">
      <c r="A32" s="36" t="s">
        <v>12</v>
      </c>
      <c r="B32" s="26" t="s">
        <v>22</v>
      </c>
      <c r="C32" s="11" t="s">
        <v>23</v>
      </c>
      <c r="D32" s="28" t="s">
        <v>17</v>
      </c>
      <c r="E32" s="26" t="s">
        <v>16</v>
      </c>
      <c r="F32" s="18"/>
      <c r="H32" s="58" t="s">
        <v>32</v>
      </c>
      <c r="I32" s="22">
        <f>SUM(I29:I31)</f>
        <v>0</v>
      </c>
      <c r="J32" s="8"/>
      <c r="K32" s="1"/>
    </row>
    <row r="33" spans="1:11" ht="15" thickBot="1" x14ac:dyDescent="0.35">
      <c r="A33" s="36">
        <v>11</v>
      </c>
      <c r="B33" s="38" t="s">
        <v>53</v>
      </c>
      <c r="C33" s="85"/>
      <c r="D33" s="70">
        <v>21.95</v>
      </c>
      <c r="E33" s="23">
        <f>C33*D33</f>
        <v>0</v>
      </c>
      <c r="F33" s="18"/>
      <c r="I33" s="53"/>
    </row>
    <row r="34" spans="1:11" ht="16.2" thickBot="1" x14ac:dyDescent="0.35">
      <c r="A34" s="41">
        <v>12</v>
      </c>
      <c r="B34" s="39" t="s">
        <v>54</v>
      </c>
      <c r="C34" s="84"/>
      <c r="D34" s="71">
        <v>19.95</v>
      </c>
      <c r="E34" s="23">
        <f>C34*D34</f>
        <v>0</v>
      </c>
      <c r="F34" s="18"/>
      <c r="H34" s="111" t="s">
        <v>34</v>
      </c>
      <c r="I34" s="112"/>
    </row>
    <row r="35" spans="1:11" ht="16.2" thickBot="1" x14ac:dyDescent="0.35">
      <c r="A35" s="33">
        <v>13</v>
      </c>
      <c r="B35" s="39" t="s">
        <v>29</v>
      </c>
      <c r="C35" s="84"/>
      <c r="D35" s="71">
        <v>13.35</v>
      </c>
      <c r="E35" s="27">
        <f t="shared" ref="E35:E38" si="2">C35*D35</f>
        <v>0</v>
      </c>
      <c r="F35" s="18"/>
      <c r="H35" s="54" t="s">
        <v>35</v>
      </c>
      <c r="I35" s="89"/>
    </row>
    <row r="36" spans="1:11" ht="16.5" customHeight="1" thickBot="1" x14ac:dyDescent="0.35">
      <c r="A36" s="34">
        <v>14</v>
      </c>
      <c r="B36" s="39" t="s">
        <v>55</v>
      </c>
      <c r="C36" s="84"/>
      <c r="D36" s="72">
        <v>10.5</v>
      </c>
      <c r="E36" s="27">
        <f t="shared" si="2"/>
        <v>0</v>
      </c>
      <c r="F36" s="18"/>
      <c r="H36" s="59" t="s">
        <v>33</v>
      </c>
      <c r="I36" s="60">
        <f>I32+I35</f>
        <v>0</v>
      </c>
      <c r="J36" s="8"/>
      <c r="K36" s="1"/>
    </row>
    <row r="37" spans="1:11" ht="16.2" customHeight="1" thickTop="1" thickBot="1" x14ac:dyDescent="0.35">
      <c r="A37" s="50">
        <v>15</v>
      </c>
      <c r="B37" s="39" t="s">
        <v>24</v>
      </c>
      <c r="C37" s="84"/>
      <c r="D37" s="72">
        <v>6.25</v>
      </c>
      <c r="E37" s="27">
        <f t="shared" si="2"/>
        <v>0</v>
      </c>
      <c r="F37" s="18"/>
      <c r="H37" s="56"/>
      <c r="I37" s="57"/>
      <c r="J37" s="8"/>
      <c r="K37" s="1"/>
    </row>
    <row r="38" spans="1:11" ht="16.5" customHeight="1" thickBot="1" x14ac:dyDescent="0.35">
      <c r="A38" s="35"/>
      <c r="B38" s="40"/>
      <c r="C38" s="86"/>
      <c r="D38" s="73"/>
      <c r="E38" s="25">
        <f t="shared" si="2"/>
        <v>0</v>
      </c>
      <c r="F38" s="17"/>
      <c r="H38" s="121" t="s">
        <v>26</v>
      </c>
      <c r="I38" s="122"/>
      <c r="J38" s="122"/>
      <c r="K38" s="123"/>
    </row>
    <row r="39" spans="1:11" ht="15.75" customHeight="1" thickBot="1" x14ac:dyDescent="0.35">
      <c r="D39" s="52" t="s">
        <v>18</v>
      </c>
      <c r="E39" s="10">
        <f>SUM(E33:E38)</f>
        <v>0</v>
      </c>
      <c r="F39" s="18"/>
      <c r="H39" s="118"/>
      <c r="I39" s="119"/>
      <c r="J39" s="119"/>
      <c r="K39" s="120"/>
    </row>
    <row r="40" spans="1:11" ht="15.75" customHeight="1" thickBot="1" x14ac:dyDescent="0.35">
      <c r="F40" s="18"/>
      <c r="H40" s="113"/>
      <c r="I40" s="114"/>
      <c r="J40" s="114"/>
      <c r="K40" s="115"/>
    </row>
    <row r="41" spans="1:11" ht="15.75" customHeight="1" thickBot="1" x14ac:dyDescent="0.35">
      <c r="A41" s="31" t="s">
        <v>12</v>
      </c>
      <c r="B41" s="11" t="s">
        <v>36</v>
      </c>
      <c r="C41" s="11" t="s">
        <v>23</v>
      </c>
      <c r="D41" s="29" t="s">
        <v>17</v>
      </c>
      <c r="E41" s="26" t="s">
        <v>16</v>
      </c>
      <c r="F41" s="18"/>
      <c r="H41" s="113"/>
      <c r="I41" s="114"/>
      <c r="J41" s="114"/>
      <c r="K41" s="115"/>
    </row>
    <row r="42" spans="1:11" ht="15.75" customHeight="1" x14ac:dyDescent="0.3">
      <c r="A42" s="50">
        <v>16</v>
      </c>
      <c r="B42" s="42" t="s">
        <v>28</v>
      </c>
      <c r="C42" s="87"/>
      <c r="D42" s="67">
        <v>4.95</v>
      </c>
      <c r="E42" s="23">
        <f t="shared" ref="E42:E43" si="3">C42*D42</f>
        <v>0</v>
      </c>
      <c r="F42" s="18"/>
      <c r="H42" s="113"/>
      <c r="I42" s="114"/>
      <c r="J42" s="114"/>
      <c r="K42" s="115"/>
    </row>
    <row r="43" spans="1:11" ht="16.5" customHeight="1" thickBot="1" x14ac:dyDescent="0.35">
      <c r="A43" s="35">
        <v>17</v>
      </c>
      <c r="B43" s="40" t="s">
        <v>62</v>
      </c>
      <c r="C43" s="88"/>
      <c r="D43" s="69">
        <v>3.5</v>
      </c>
      <c r="E43" s="25">
        <f t="shared" si="3"/>
        <v>0</v>
      </c>
      <c r="F43" s="18"/>
      <c r="H43" s="113"/>
      <c r="I43" s="114"/>
      <c r="J43" s="114"/>
      <c r="K43" s="115"/>
    </row>
    <row r="44" spans="1:11" ht="16.2" thickBot="1" x14ac:dyDescent="0.35">
      <c r="C44" s="20"/>
      <c r="D44" s="52" t="s">
        <v>18</v>
      </c>
      <c r="E44" s="10">
        <f>SUM(E42:E43)</f>
        <v>0</v>
      </c>
      <c r="F44" s="18"/>
      <c r="H44" s="113"/>
      <c r="I44" s="114"/>
      <c r="J44" s="114"/>
      <c r="K44" s="115"/>
    </row>
    <row r="45" spans="1:11" ht="15.6" x14ac:dyDescent="0.3">
      <c r="H45" s="113"/>
      <c r="I45" s="114"/>
      <c r="J45" s="114"/>
      <c r="K45" s="115"/>
    </row>
    <row r="46" spans="1:11" ht="15.6" x14ac:dyDescent="0.3">
      <c r="H46" s="113"/>
      <c r="I46" s="114"/>
      <c r="J46" s="114"/>
      <c r="K46" s="115"/>
    </row>
    <row r="47" spans="1:11" ht="15" thickBot="1" x14ac:dyDescent="0.35">
      <c r="H47" s="74" t="s">
        <v>27</v>
      </c>
      <c r="I47" s="116"/>
      <c r="J47" s="116"/>
      <c r="K47" s="117"/>
    </row>
    <row r="48" spans="1:11" x14ac:dyDescent="0.3">
      <c r="H48" s="110" t="s">
        <v>37</v>
      </c>
      <c r="I48" s="110"/>
      <c r="J48" s="110"/>
      <c r="K48" s="110"/>
    </row>
    <row r="49" spans="1:11" x14ac:dyDescent="0.3">
      <c r="H49" s="110"/>
      <c r="I49" s="110"/>
      <c r="J49" s="110"/>
      <c r="K49" s="110"/>
    </row>
    <row r="55" spans="1:11" x14ac:dyDescent="0.3">
      <c r="A55" s="21"/>
      <c r="C55" s="20"/>
      <c r="D55" s="1"/>
      <c r="E55" s="1"/>
    </row>
    <row r="56" spans="1:11" x14ac:dyDescent="0.3">
      <c r="A56" s="21"/>
      <c r="C56" s="20"/>
      <c r="D56" s="1"/>
      <c r="E56" s="1"/>
    </row>
    <row r="57" spans="1:11" x14ac:dyDescent="0.3">
      <c r="C57" s="20"/>
      <c r="D57" s="1"/>
      <c r="E57" s="1"/>
    </row>
    <row r="58" spans="1:11" x14ac:dyDescent="0.3">
      <c r="C58" s="20"/>
      <c r="D58" s="1"/>
      <c r="E58" s="1"/>
    </row>
    <row r="59" spans="1:11" x14ac:dyDescent="0.3">
      <c r="B59" s="77"/>
      <c r="C59" s="20"/>
      <c r="D59" s="1"/>
      <c r="E59" s="1"/>
    </row>
    <row r="60" spans="1:11" x14ac:dyDescent="0.3">
      <c r="B60" s="77"/>
      <c r="C60" s="20"/>
      <c r="D60" s="1"/>
      <c r="E60" s="1"/>
    </row>
    <row r="61" spans="1:11" x14ac:dyDescent="0.3">
      <c r="B61" s="77"/>
      <c r="C61" s="20"/>
      <c r="D61" s="1"/>
      <c r="E61" s="1"/>
    </row>
    <row r="62" spans="1:11" x14ac:dyDescent="0.3">
      <c r="D62" s="55"/>
      <c r="E62" s="1"/>
    </row>
  </sheetData>
  <protectedRanges>
    <protectedRange sqref="C3:E6 C9:D9 C11:D11 C14:E14 K14 C33:C38 C42:C43 I47:K47 C12:E12 H39:K46 I38:K38 C13:D13 C28:C29 C55:C61 I26 I17:I24 C17:C26" name="Plage1"/>
    <protectedRange sqref="K4:K13" name="Plage1_1"/>
    <protectedRange sqref="I28 I35" name="Plage1_2"/>
  </protectedRanges>
  <mergeCells count="19">
    <mergeCell ref="C2:E2"/>
    <mergeCell ref="C14:E14"/>
    <mergeCell ref="C3:E3"/>
    <mergeCell ref="C4:E4"/>
    <mergeCell ref="C5:E5"/>
    <mergeCell ref="C6:E6"/>
    <mergeCell ref="C12:E12"/>
    <mergeCell ref="H48:K49"/>
    <mergeCell ref="H34:I34"/>
    <mergeCell ref="H40:K40"/>
    <mergeCell ref="H41:K41"/>
    <mergeCell ref="I47:K47"/>
    <mergeCell ref="H46:K46"/>
    <mergeCell ref="H44:K44"/>
    <mergeCell ref="H45:K45"/>
    <mergeCell ref="H42:K42"/>
    <mergeCell ref="H43:K43"/>
    <mergeCell ref="H39:K39"/>
    <mergeCell ref="H38:K38"/>
  </mergeCells>
  <hyperlinks>
    <hyperlink ref="I4" r:id="rId1" xr:uid="{D8AA6CA5-BAD8-4497-AF8A-0C8FB4C68AC3}"/>
    <hyperlink ref="I5" r:id="rId2" xr:uid="{6685730B-FB0A-4105-BEFA-DFBA7F31A07C}"/>
    <hyperlink ref="I7" r:id="rId3" xr:uid="{FD576870-B5B1-43C0-B9B8-3C06BFE56F7D}"/>
    <hyperlink ref="I8" r:id="rId4" xr:uid="{CE813599-338C-4BB0-B2F9-1460561AD15A}"/>
    <hyperlink ref="I9" r:id="rId5" xr:uid="{B9F00AC3-B93E-4DED-950B-B748BD3E3885}"/>
    <hyperlink ref="I10" r:id="rId6" xr:uid="{18C9FA03-43A3-4CF1-B7AE-AB242A395516}"/>
    <hyperlink ref="I11" r:id="rId7" xr:uid="{1078C4F7-408F-45E2-98A1-6212620ED0EA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paperSize="17" scale="87" orientation="landscape" r:id="rId8"/>
  <headerFooter>
    <oddFooter>Page &amp;P&amp;R</oddFooter>
  </headerFooter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20" ma:contentTypeDescription="Create a new document." ma:contentTypeScope="" ma:versionID="72106c190b69c2d59cf83518e494bf3f">
  <xsd:schema xmlns:xsd="http://www.w3.org/2001/XMLSchema" xmlns:xs="http://www.w3.org/2001/XMLSchema" xmlns:p="http://schemas.microsoft.com/office/2006/metadata/properties" xmlns:ns1="http://schemas.microsoft.com/sharepoint/v3" xmlns:ns2="f9cc6eb9-3ced-403b-b531-4425f75da247" xmlns:ns3="1f95919c-49a5-435d-8d08-40636e84ccc4" targetNamespace="http://schemas.microsoft.com/office/2006/metadata/properties" ma:root="true" ma:fieldsID="e2b98403641b75a2445dd0c80069af06" ns1:_="" ns2:_="" ns3:_="">
    <xsd:import namespace="http://schemas.microsoft.com/sharepoint/v3"/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46cfb0-8881-4ec9-b608-9e9880cc1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d21e4-b144-425e-ab72-7fe160fa1ba9}" ma:internalName="TaxCatchAll" ma:showField="CatchAllData" ma:web="1f95919c-49a5-435d-8d08-40636e84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95919c-49a5-435d-8d08-40636e84ccc4" xsi:nil="true"/>
    <lcf76f155ced4ddcb4097134ff3c332f xmlns="f9cc6eb9-3ced-403b-b531-4425f75da24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DA1DA-EF7B-440E-A1CF-3298B8F5AA33}"/>
</file>

<file path=customXml/itemProps2.xml><?xml version="1.0" encoding="utf-8"?>
<ds:datastoreItem xmlns:ds="http://schemas.openxmlformats.org/officeDocument/2006/customXml" ds:itemID="{4395B905-2D46-4398-8E1F-59C478B55DC5}">
  <ds:schemaRefs>
    <ds:schemaRef ds:uri="f9cc6eb9-3ced-403b-b531-4425f75da247"/>
    <ds:schemaRef ds:uri="http://www.w3.org/XML/1998/namespace"/>
    <ds:schemaRef ds:uri="http://purl.org/dc/dcmitype/"/>
    <ds:schemaRef ds:uri="1f95919c-49a5-435d-8d08-40636e84ccc4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d9182e46-f14b-4d21-a236-ed4fefeccf9d"/>
    <ds:schemaRef ds:uri="969e2f0c-e5ab-4556-852b-86f2e0430e00"/>
  </ds:schemaRefs>
</ds:datastoreItem>
</file>

<file path=customXml/itemProps3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Menu traiteur principal</vt:lpstr>
      <vt:lpstr>'Menu traiteur principal'!Zone_d_impression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Isabelle Boutou</cp:lastModifiedBy>
  <cp:lastPrinted>2023-09-05T14:27:14Z</cp:lastPrinted>
  <dcterms:created xsi:type="dcterms:W3CDTF">2016-06-16T11:35:40Z</dcterms:created>
  <dcterms:modified xsi:type="dcterms:W3CDTF">2024-04-09T20:49:00Z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0x010100A3F3CC82FB99F74FA0CBA170B1F54891</vt:lpwstr>
  </property>
  <property fmtid="{D5CDD505-2E9C-101B-9397-08002B2CF9AE}" pid="3" name="Order">
    <vt:r8>1511700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